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800"/>
  </bookViews>
  <sheets>
    <sheet name="PDCA 改进记录表" sheetId="1" r:id="rId1"/>
    <sheet name="效果对比图表" sheetId="2" r:id="rId2"/>
    <sheet name="数据统计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<sst xmlns="http://schemas.openxmlformats.org/spreadsheetml/2006/main" count="164" uniqueCount="90">
  <si>
    <t>PDCA 循环改进模板</t>
  </si>
  <si>
    <t>计划→执行→检查→改进全流程记录表</t>
  </si>
  <si>
    <t>📌 基本信息</t>
  </si>
  <si>
    <t>改进项目名称：</t>
  </si>
  <si>
    <t/>
  </si>
  <si>
    <t>项目负责人：</t>
  </si>
  <si>
    <t>所属部门：</t>
  </si>
  <si>
    <t>开始日期：</t>
  </si>
  <si>
    <t>预计完成日期：</t>
  </si>
  <si>
    <t>当前状态：</t>
  </si>
  <si>
    <t>□ 进行中  □ 已完成</t>
  </si>
  <si>
    <t>改进背景/问题描述：</t>
  </si>
  <si>
    <t>（请详细描述当前存在的问题、改进的必要性和预期目标）</t>
  </si>
  <si>
    <t>📋 P - Plan 计划</t>
  </si>
  <si>
    <t>1. 改进目标（SMART 原则）</t>
  </si>
  <si>
    <t>（目标应具体、可衡量、可实现、相关性强、有时限）</t>
  </si>
  <si>
    <t>指标名称</t>
  </si>
  <si>
    <t>改进前基准值</t>
  </si>
  <si>
    <t>目标值</t>
  </si>
  <si>
    <t>实际完成值</t>
  </si>
  <si>
    <t>改善幅度</t>
  </si>
  <si>
    <t>达成率</t>
  </si>
  <si>
    <t>完成期限</t>
  </si>
  <si>
    <t>状态</t>
  </si>
  <si>
    <t>合格率</t>
  </si>
  <si>
    <t>2026-06-30</t>
  </si>
  <si>
    <t>进行中</t>
  </si>
  <si>
    <t>效率</t>
  </si>
  <si>
    <t>待执行</t>
  </si>
  <si>
    <t>成本</t>
  </si>
  <si>
    <t>3. 实施方案/步骤</t>
  </si>
  <si>
    <t>（详细描述实施步骤、方法、资源需求）</t>
  </si>
  <si>
    <t>4. 风险评估与应对措施</t>
  </si>
  <si>
    <t>（识别可能的风险及应对预案）</t>
  </si>
  <si>
    <t>▶️ D - Do 执行</t>
  </si>
  <si>
    <t>1. 执行记录</t>
  </si>
  <si>
    <t>（记录实际执行过程、时间节点、参与人员）</t>
  </si>
  <si>
    <t>序号</t>
  </si>
  <si>
    <t>执行内容</t>
  </si>
  <si>
    <t>负责人</t>
  </si>
  <si>
    <t>计划开始</t>
  </si>
  <si>
    <t>计划完成</t>
  </si>
  <si>
    <t>实际完成</t>
  </si>
  <si>
    <t>备注</t>
  </si>
  <si>
    <t>已完成</t>
  </si>
  <si>
    <t>📊 C - Check 检查</t>
  </si>
  <si>
    <t>改进前</t>
  </si>
  <si>
    <t>改进后</t>
  </si>
  <si>
    <t>待验证</t>
  </si>
  <si>
    <t>2. 目标达成情况分析</t>
  </si>
  <si>
    <t>（分析目标是否达成，未达成的原因是什么）</t>
  </si>
  <si>
    <t>🔄 A - Act 改进</t>
  </si>
  <si>
    <t>1. 成功经验总结</t>
  </si>
  <si>
    <t>（总结本次改进中的成功做法和经验）</t>
  </si>
  <si>
    <t>2. 待改进事项</t>
  </si>
  <si>
    <t>（识别仍需改进的问题和不足）</t>
  </si>
  <si>
    <t>3. 标准化措施</t>
  </si>
  <si>
    <t>（将成功经验固化为标准流程、制度或规范）</t>
  </si>
  <si>
    <t>4. 下一步行动计划</t>
  </si>
  <si>
    <t>（制定下一轮 PDCA 循环的改进计划）</t>
  </si>
  <si>
    <t>✍️ 审批签署</t>
  </si>
  <si>
    <t>制表人：</t>
  </si>
  <si>
    <t>日期：</t>
  </si>
  <si>
    <t>部门负责人审核：</t>
  </si>
  <si>
    <t>管理者代表批准：</t>
  </si>
  <si>
    <t>📊 改进效果对比图</t>
  </si>
  <si>
    <t>合格率 (%)</t>
  </si>
  <si>
    <t>效率 (%)</t>
  </si>
  <si>
    <t>成本降低 (%)</t>
  </si>
  <si>
    <t>📈 数据统计汇总</t>
  </si>
  <si>
    <t>统计项目</t>
  </si>
  <si>
    <t>数值</t>
  </si>
  <si>
    <t>公式</t>
  </si>
  <si>
    <t>说明</t>
  </si>
  <si>
    <t>任务总数</t>
  </si>
  <si>
    <t>跟踪表中任务总数量</t>
  </si>
  <si>
    <t>已完成任务</t>
  </si>
  <si>
    <t>状态为已完成的任务数</t>
  </si>
  <si>
    <t>进行中任务</t>
  </si>
  <si>
    <t>状态为进行中的任务数</t>
  </si>
  <si>
    <t>待执行任务</t>
  </si>
  <si>
    <t>状态为待执行的任务数</t>
  </si>
  <si>
    <t>任务完成率</t>
  </si>
  <si>
    <t>已完成任务/任务总数</t>
  </si>
  <si>
    <t>KPI 指标总数</t>
  </si>
  <si>
    <t>KPI 表中指标总数量</t>
  </si>
  <si>
    <t>平均改善幅度</t>
  </si>
  <si>
    <t>所有 KPI 的平均改善幅度</t>
  </si>
  <si>
    <t>平均达成率</t>
  </si>
  <si>
    <t>所有 KPI 的平均达成率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</si>
</sst>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rgb="FF0F4C81"/>
      <name val="微软雅黑"/>
      <charset val="134"/>
    </font>
    <font>
      <b/>
      <sz val="11"/>
      <color rgb="FFFFFFFF"/>
      <name val="微软雅黑"/>
      <charset val="134"/>
    </font>
    <font>
      <sz val="10"/>
      <name val="微软雅黑"/>
      <charset val="134"/>
    </font>
    <font>
      <b/>
      <sz val="20"/>
      <color rgb="FF0F4C81"/>
      <name val="微软雅黑"/>
      <charset val="134"/>
    </font>
    <font>
      <sz val="12"/>
      <color rgb="FF666666"/>
      <name val="微软雅黑"/>
      <charset val="134"/>
    </font>
    <font>
      <b/>
      <sz val="14"/>
      <color rgb="FF0F4C81"/>
      <name val="微软雅黑"/>
      <charset val="134"/>
    </font>
    <font>
      <b/>
      <sz val="10"/>
      <name val="微软雅黑"/>
      <charset val="134"/>
    </font>
    <font>
      <sz val="10"/>
      <color rgb="FF666666"/>
      <name val="微软雅黑"/>
      <charset val="134"/>
    </font>
    <font>
      <b/>
      <sz val="14"/>
      <color rgb="FF3498DB"/>
      <name val="微软雅黑"/>
      <charset val="134"/>
    </font>
    <font>
      <b/>
      <sz val="14"/>
      <color rgb="FF2ECC71"/>
      <name val="微软雅黑"/>
      <charset val="134"/>
    </font>
    <font>
      <b/>
      <sz val="14"/>
      <color rgb="FFF39C12"/>
      <name val="微软雅黑"/>
      <charset val="134"/>
    </font>
    <font>
      <b/>
      <sz val="14"/>
      <color rgb="FFE74C3C"/>
      <name val="微软雅黑"/>
      <charset val="134"/>
    </font>
    <font>
      <b/>
      <sz val="14"/>
      <color rgb="FF9B59B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F4C81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8F4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3" xfId="0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/>
    </xf>
    <xf numFmtId="0" fontId="3" fillId="0" borderId="1" xfId="0" applyFont="1" applyBorder="1"/>
    <xf numFmtId="0" fontId="7" fillId="0" borderId="1" xfId="0" applyFont="1" applyBorder="1"/>
    <xf numFmtId="0" fontId="8" fillId="3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t>改进前后对比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效果对比图表!$B$3</c:f>
              <c:strCache>
                <c:ptCount val="1"/>
                <c:pt idx="0">
                  <c:v>改进前</c:v>
                </c:pt>
              </c:strCache>
            </c:strRef>
          </c:tx>
          <c:spPr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</c:spPr>
          <c:invertIfNegative val="0"/>
          <c:dLbls>
            <c:delete val="1"/>
          </c:dLbls>
          <c:cat>
            <c:strRef>
              <c:f>效果对比图表!$A$4:$A$6</c:f>
              <c:strCache>
                <c:ptCount val="3"/>
                <c:pt idx="0">
                  <c:v>合格率 (%)</c:v>
                </c:pt>
                <c:pt idx="1">
                  <c:v>效率 (%)</c:v>
                </c:pt>
                <c:pt idx="2">
                  <c:v>成本降低 (%)</c:v>
                </c:pt>
              </c:strCache>
            </c:strRef>
          </c:cat>
          <c:val>
            <c:numRef>
              <c:f>效果对比图表!$B$4:$B$6</c:f>
              <c:numCache>
                <c:formatCode>General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效果对比图表!$C$3</c:f>
              <c:strCache>
                <c:ptCount val="1"/>
                <c:pt idx="0">
                  <c:v>改进后</c:v>
                </c:pt>
              </c:strCache>
            </c:strRef>
          </c:tx>
          <c:spPr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</c:spPr>
          <c:invertIfNegative val="0"/>
          <c:dLbls>
            <c:delete val="1"/>
          </c:dLbls>
          <c:cat>
            <c:strRef>
              <c:f>效果对比图表!$A$4:$A$6</c:f>
              <c:strCache>
                <c:ptCount val="3"/>
                <c:pt idx="0">
                  <c:v>合格率 (%)</c:v>
                </c:pt>
                <c:pt idx="1">
                  <c:v>效率 (%)</c:v>
                </c:pt>
                <c:pt idx="2">
                  <c:v>成本降低 (%)</c:v>
                </c:pt>
              </c:strCache>
            </c:strRef>
          </c:cat>
          <c:val>
            <c:numRef>
              <c:f>效果对比图表!$C$4:$C$6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指标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0"/>
        <c:crosses val="autoZero"/>
        <c:auto val="1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数值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t>目标达成率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效果对比图表!$E$3</c:f>
              <c:strCache>
                <c:ptCount val="1"/>
                <c:pt idx="0">
                  <c:v>达成率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strRef>
              <c:f>效果对比图表!$A$4:$A$6</c:f>
              <c:strCache>
                <c:ptCount val="3"/>
                <c:pt idx="0">
                  <c:v>合格率 (%)</c:v>
                </c:pt>
                <c:pt idx="1">
                  <c:v>效率 (%)</c:v>
                </c:pt>
                <c:pt idx="2">
                  <c:v>成本降低 (%)</c:v>
                </c:pt>
              </c:strCache>
            </c:strRef>
          </c:cat>
          <c:val>
            <c:numRef>
              <c:f>效果对比图表!$E$4:$E$6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指标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0"/>
        <c:crosses val="autoZero"/>
        <c:auto val="1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达成率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9</xdr:row>
      <xdr:rowOff>0</xdr:rowOff>
    </xdr:from>
    <xdr:ext cx="5400000" cy="3020040"/>
    <xdr:graphicFrame>
      <xdr:nvGraphicFramePr>
        <xdr:cNvPr id="2" name="Chart 1"/>
        <xdr:cNvGraphicFramePr/>
      </xdr:nvGraphicFramePr>
      <xdr:xfrm>
        <a:off x="0" y="2214880"/>
        <a:ext cx="5399405" cy="30194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24</xdr:row>
      <xdr:rowOff>0</xdr:rowOff>
    </xdr:from>
    <xdr:ext cx="5400000" cy="3020040"/>
    <xdr:graphicFrame>
      <xdr:nvGraphicFramePr>
        <xdr:cNvPr id="3" name="Chart 2"/>
        <xdr:cNvGraphicFramePr/>
      </xdr:nvGraphicFramePr>
      <xdr:xfrm>
        <a:off x="0" y="5415280"/>
        <a:ext cx="5399405" cy="30194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selection activeCell="A1" sqref="A1:H1"/>
    </sheetView>
  </sheetViews>
  <sheetFormatPr defaultColWidth="9" defaultRowHeight="16.8" outlineLevelCol="7"/>
  <cols>
    <col min="1" max="1" width="20" customWidth="1"/>
    <col min="2" max="8" width="15" customWidth="1"/>
  </cols>
  <sheetData>
    <row r="1" ht="40" customHeight="1" spans="1:1">
      <c r="A1" s="9" t="s">
        <v>0</v>
      </c>
    </row>
    <row r="2" ht="25" customHeight="1" spans="1:1">
      <c r="A2" s="10" t="s">
        <v>1</v>
      </c>
    </row>
    <row r="4" ht="30" customHeight="1" spans="1:1">
      <c r="A4" s="11" t="s">
        <v>2</v>
      </c>
    </row>
    <row r="5" spans="1:8">
      <c r="A5" s="12" t="s">
        <v>3</v>
      </c>
      <c r="B5" s="12" t="s">
        <v>4</v>
      </c>
      <c r="C5" s="12" t="s">
        <v>5</v>
      </c>
      <c r="D5" s="12" t="s">
        <v>4</v>
      </c>
      <c r="E5" s="12" t="s">
        <v>6</v>
      </c>
      <c r="F5" s="12" t="s">
        <v>4</v>
      </c>
      <c r="G5" s="12" t="s">
        <v>7</v>
      </c>
      <c r="H5" s="12" t="s">
        <v>4</v>
      </c>
    </row>
    <row r="6" spans="1:8">
      <c r="A6" s="12" t="s">
        <v>8</v>
      </c>
      <c r="B6" s="12" t="s">
        <v>4</v>
      </c>
      <c r="C6" s="12" t="s">
        <v>9</v>
      </c>
      <c r="D6" s="12" t="s">
        <v>10</v>
      </c>
      <c r="E6" s="12" t="s">
        <v>4</v>
      </c>
      <c r="F6" s="12" t="s">
        <v>4</v>
      </c>
      <c r="G6" s="12" t="s">
        <v>4</v>
      </c>
      <c r="H6" s="12" t="s">
        <v>4</v>
      </c>
    </row>
    <row r="7" ht="25" customHeight="1" spans="1:1">
      <c r="A7" s="13" t="s">
        <v>11</v>
      </c>
    </row>
    <row r="8" ht="60" customHeight="1" spans="1:1">
      <c r="A8" s="14" t="s">
        <v>12</v>
      </c>
    </row>
    <row r="9" ht="30" customHeight="1"/>
    <row r="10" ht="30" customHeight="1"/>
    <row r="12" ht="30" customHeight="1" spans="1:1">
      <c r="A12" s="15" t="s">
        <v>13</v>
      </c>
    </row>
    <row r="13" ht="25" customHeight="1" spans="1:2">
      <c r="A13" s="13" t="s">
        <v>14</v>
      </c>
      <c r="B13" s="16" t="s">
        <v>15</v>
      </c>
    </row>
    <row r="14" ht="30" customHeight="1"/>
    <row r="15" ht="30" customHeight="1"/>
    <row r="16" spans="1:8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</row>
    <row r="17" spans="1:8">
      <c r="A17" s="7" t="s">
        <v>24</v>
      </c>
      <c r="B17" s="7">
        <v>85</v>
      </c>
      <c r="C17" s="7">
        <v>95</v>
      </c>
      <c r="D17" s="7">
        <v>93</v>
      </c>
      <c r="E17" s="7">
        <f>(D17-B17)/B17</f>
        <v>0.0941176470588235</v>
      </c>
      <c r="F17" s="7">
        <f>D17/C17</f>
        <v>0.978947368421053</v>
      </c>
      <c r="G17" s="7" t="s">
        <v>25</v>
      </c>
      <c r="H17" s="7" t="s">
        <v>26</v>
      </c>
    </row>
    <row r="18" spans="1:8">
      <c r="A18" s="8" t="s">
        <v>27</v>
      </c>
      <c r="B18" s="8">
        <v>75</v>
      </c>
      <c r="C18" s="8">
        <v>90</v>
      </c>
      <c r="D18" s="8">
        <v>0</v>
      </c>
      <c r="E18" s="8">
        <f>(D18-B18)/B18</f>
        <v>-1</v>
      </c>
      <c r="F18" s="8">
        <f>D18/C18</f>
        <v>0</v>
      </c>
      <c r="G18" s="8" t="s">
        <v>25</v>
      </c>
      <c r="H18" s="8" t="s">
        <v>28</v>
      </c>
    </row>
    <row r="19" spans="1:8">
      <c r="A19" s="7" t="s">
        <v>29</v>
      </c>
      <c r="B19" s="7">
        <v>100</v>
      </c>
      <c r="C19" s="7">
        <v>85</v>
      </c>
      <c r="D19" s="7">
        <v>0</v>
      </c>
      <c r="E19" s="7">
        <f>(B19-D19)/B19</f>
        <v>1</v>
      </c>
      <c r="F19" s="7">
        <f>D19/C19</f>
        <v>0</v>
      </c>
      <c r="G19" s="7" t="s">
        <v>25</v>
      </c>
      <c r="H19" s="7" t="s">
        <v>28</v>
      </c>
    </row>
    <row r="20" ht="25" customHeight="1" spans="1:2">
      <c r="A20" s="13" t="s">
        <v>30</v>
      </c>
      <c r="B20" s="16" t="s">
        <v>31</v>
      </c>
    </row>
    <row r="21" ht="30" customHeight="1"/>
    <row r="22" ht="30" customHeight="1"/>
    <row r="23" ht="30" customHeight="1"/>
    <row r="24" ht="30" customHeight="1"/>
    <row r="25" ht="25" customHeight="1" spans="1:2">
      <c r="A25" s="13" t="s">
        <v>32</v>
      </c>
      <c r="B25" s="16" t="s">
        <v>33</v>
      </c>
    </row>
    <row r="26" ht="30" customHeight="1"/>
    <row r="27" ht="30" customHeight="1"/>
    <row r="29" ht="30" customHeight="1" spans="1:1">
      <c r="A29" s="17" t="s">
        <v>34</v>
      </c>
    </row>
    <row r="30" ht="25" customHeight="1" spans="1:2">
      <c r="A30" s="13" t="s">
        <v>35</v>
      </c>
      <c r="B30" s="16" t="s">
        <v>36</v>
      </c>
    </row>
    <row r="31" ht="30" customHeight="1"/>
    <row r="32" ht="30" customHeight="1"/>
    <row r="33" ht="30" customHeight="1"/>
    <row r="34" spans="1:8">
      <c r="A34" s="3" t="s">
        <v>37</v>
      </c>
      <c r="B34" s="3" t="s">
        <v>38</v>
      </c>
      <c r="C34" s="3" t="s">
        <v>39</v>
      </c>
      <c r="D34" s="3" t="s">
        <v>40</v>
      </c>
      <c r="E34" s="3" t="s">
        <v>41</v>
      </c>
      <c r="F34" s="3" t="s">
        <v>42</v>
      </c>
      <c r="G34" s="3" t="s">
        <v>23</v>
      </c>
      <c r="H34" s="3" t="s">
        <v>43</v>
      </c>
    </row>
    <row r="35" spans="1:8">
      <c r="A35" s="7">
        <v>1</v>
      </c>
      <c r="B35" s="7" t="s">
        <v>4</v>
      </c>
      <c r="C35" s="7" t="s">
        <v>4</v>
      </c>
      <c r="D35" s="7" t="s">
        <v>4</v>
      </c>
      <c r="E35" s="7" t="s">
        <v>4</v>
      </c>
      <c r="F35" s="7" t="s">
        <v>4</v>
      </c>
      <c r="G35" s="7" t="s">
        <v>28</v>
      </c>
      <c r="H35" s="7" t="s">
        <v>4</v>
      </c>
    </row>
    <row r="36" spans="1:8">
      <c r="A36" s="8">
        <v>2</v>
      </c>
      <c r="B36" s="8" t="s">
        <v>4</v>
      </c>
      <c r="C36" s="8" t="s">
        <v>4</v>
      </c>
      <c r="D36" s="8" t="s">
        <v>4</v>
      </c>
      <c r="E36" s="8" t="s">
        <v>4</v>
      </c>
      <c r="F36" s="8" t="s">
        <v>4</v>
      </c>
      <c r="G36" s="8" t="s">
        <v>26</v>
      </c>
      <c r="H36" s="8" t="s">
        <v>4</v>
      </c>
    </row>
    <row r="37" spans="1:8">
      <c r="A37" s="7">
        <v>3</v>
      </c>
      <c r="B37" s="7" t="s">
        <v>4</v>
      </c>
      <c r="C37" s="7" t="s">
        <v>4</v>
      </c>
      <c r="D37" s="7" t="s">
        <v>4</v>
      </c>
      <c r="E37" s="7" t="s">
        <v>4</v>
      </c>
      <c r="F37" s="7" t="s">
        <v>4</v>
      </c>
      <c r="G37" s="7" t="s">
        <v>44</v>
      </c>
      <c r="H37" s="7" t="s">
        <v>4</v>
      </c>
    </row>
    <row r="38" spans="1:8">
      <c r="A38" s="8">
        <v>4</v>
      </c>
      <c r="B38" s="8" t="s">
        <v>4</v>
      </c>
      <c r="C38" s="8" t="s">
        <v>4</v>
      </c>
      <c r="D38" s="8" t="s">
        <v>4</v>
      </c>
      <c r="E38" s="8" t="s">
        <v>4</v>
      </c>
      <c r="F38" s="8" t="s">
        <v>4</v>
      </c>
      <c r="G38" s="8" t="s">
        <v>28</v>
      </c>
      <c r="H38" s="8" t="s">
        <v>4</v>
      </c>
    </row>
    <row r="41" ht="30" customHeight="1" spans="1:1">
      <c r="A41" s="18" t="s">
        <v>45</v>
      </c>
    </row>
    <row r="42" spans="1:7">
      <c r="A42" s="3" t="s">
        <v>16</v>
      </c>
      <c r="B42" s="3" t="s">
        <v>46</v>
      </c>
      <c r="C42" s="3" t="s">
        <v>47</v>
      </c>
      <c r="D42" s="3" t="s">
        <v>18</v>
      </c>
      <c r="E42" s="3" t="s">
        <v>20</v>
      </c>
      <c r="F42" s="3" t="s">
        <v>21</v>
      </c>
      <c r="G42" s="3" t="s">
        <v>23</v>
      </c>
    </row>
    <row r="43" spans="1:7">
      <c r="A43" s="7" t="s">
        <v>24</v>
      </c>
      <c r="B43" s="7" t="str">
        <f>'PDCA 改进记录表'!B59</f>
        <v>（将成功经验固化为标准流程、制度或规范）</v>
      </c>
      <c r="C43" s="7">
        <f>'PDCA 改进记录表'!D59</f>
        <v>0</v>
      </c>
      <c r="D43" s="7">
        <f>'PDCA 改进记录表'!C59</f>
        <v>0</v>
      </c>
      <c r="E43" s="7" t="e">
        <f>(C43-B43)/B43</f>
        <v>#VALUE!</v>
      </c>
      <c r="F43" s="7" t="e">
        <f>C43/D43</f>
        <v>#DIV/0!</v>
      </c>
      <c r="G43" s="7" t="s">
        <v>48</v>
      </c>
    </row>
    <row r="44" spans="1:7">
      <c r="A44" s="8" t="s">
        <v>27</v>
      </c>
      <c r="B44" s="8">
        <f>'PDCA 改进记录表'!B60</f>
        <v>0</v>
      </c>
      <c r="C44" s="8">
        <f>'PDCA 改进记录表'!D60</f>
        <v>0</v>
      </c>
      <c r="D44" s="8">
        <f>'PDCA 改进记录表'!C60</f>
        <v>0</v>
      </c>
      <c r="E44" s="8" t="e">
        <f>(C44-B44)/B44</f>
        <v>#DIV/0!</v>
      </c>
      <c r="F44" s="8" t="e">
        <f>C44/D44</f>
        <v>#DIV/0!</v>
      </c>
      <c r="G44" s="8" t="s">
        <v>48</v>
      </c>
    </row>
    <row r="45" spans="1:7">
      <c r="A45" s="7" t="s">
        <v>29</v>
      </c>
      <c r="B45" s="7">
        <f>'PDCA 改进记录表'!B61</f>
        <v>0</v>
      </c>
      <c r="C45" s="7">
        <f>'PDCA 改进记录表'!D61</f>
        <v>0</v>
      </c>
      <c r="D45" s="7">
        <f>'PDCA 改进记录表'!C61</f>
        <v>0</v>
      </c>
      <c r="E45" s="7" t="e">
        <f>(C45-B45)/B45</f>
        <v>#DIV/0!</v>
      </c>
      <c r="F45" s="7" t="e">
        <f>C45/D45</f>
        <v>#DIV/0!</v>
      </c>
      <c r="G45" s="7" t="s">
        <v>48</v>
      </c>
    </row>
    <row r="47" ht="25" customHeight="1" spans="1:2">
      <c r="A47" s="13" t="s">
        <v>49</v>
      </c>
      <c r="B47" s="16" t="s">
        <v>50</v>
      </c>
    </row>
    <row r="48" ht="30" customHeight="1"/>
    <row r="49" ht="30" customHeight="1"/>
    <row r="50" ht="30" customHeight="1"/>
    <row r="52" ht="30" customHeight="1" spans="1:1">
      <c r="A52" s="19" t="s">
        <v>51</v>
      </c>
    </row>
    <row r="53" ht="25" customHeight="1" spans="1:2">
      <c r="A53" s="13" t="s">
        <v>52</v>
      </c>
      <c r="B53" s="16" t="s">
        <v>53</v>
      </c>
    </row>
    <row r="54" ht="30" customHeight="1"/>
    <row r="55" ht="30" customHeight="1"/>
    <row r="56" ht="25" customHeight="1" spans="1:2">
      <c r="A56" s="13" t="s">
        <v>54</v>
      </c>
      <c r="B56" s="16" t="s">
        <v>55</v>
      </c>
    </row>
    <row r="57" ht="30" customHeight="1"/>
    <row r="58" ht="30" customHeight="1"/>
    <row r="59" ht="25" customHeight="1" spans="1:2">
      <c r="A59" s="13" t="s">
        <v>56</v>
      </c>
      <c r="B59" s="16" t="s">
        <v>57</v>
      </c>
    </row>
    <row r="60" ht="30" customHeight="1"/>
    <row r="61" ht="30" customHeight="1"/>
    <row r="62" ht="25" customHeight="1" spans="1:2">
      <c r="A62" s="13" t="s">
        <v>58</v>
      </c>
      <c r="B62" s="16" t="s">
        <v>59</v>
      </c>
    </row>
    <row r="63" ht="30" customHeight="1"/>
    <row r="64" ht="30" customHeight="1"/>
    <row r="66" ht="30" customHeight="1" spans="1:1">
      <c r="A66" s="20" t="s">
        <v>60</v>
      </c>
    </row>
    <row r="67" spans="1:7">
      <c r="A67" s="12" t="s">
        <v>61</v>
      </c>
      <c r="C67" s="12" t="s">
        <v>4</v>
      </c>
      <c r="E67" s="12" t="s">
        <v>62</v>
      </c>
      <c r="G67" s="12" t="s">
        <v>4</v>
      </c>
    </row>
    <row r="68" spans="1:7">
      <c r="A68" s="12" t="s">
        <v>63</v>
      </c>
      <c r="C68" s="12" t="s">
        <v>4</v>
      </c>
      <c r="E68" s="12" t="s">
        <v>62</v>
      </c>
      <c r="G68" s="12" t="s">
        <v>4</v>
      </c>
    </row>
    <row r="69" spans="1:7">
      <c r="A69" s="12" t="s">
        <v>64</v>
      </c>
      <c r="C69" s="12" t="s">
        <v>4</v>
      </c>
      <c r="E69" s="12" t="s">
        <v>62</v>
      </c>
      <c r="G69" s="12" t="s">
        <v>4</v>
      </c>
    </row>
  </sheetData>
  <mergeCells count="19">
    <mergeCell ref="A1:H1"/>
    <mergeCell ref="A2:H2"/>
    <mergeCell ref="A4:H4"/>
    <mergeCell ref="A7:H7"/>
    <mergeCell ref="A12:H12"/>
    <mergeCell ref="B13:H13"/>
    <mergeCell ref="B20:H20"/>
    <mergeCell ref="B25:H25"/>
    <mergeCell ref="A29:H29"/>
    <mergeCell ref="B30:H30"/>
    <mergeCell ref="A41:H41"/>
    <mergeCell ref="B47:H47"/>
    <mergeCell ref="A52:H52"/>
    <mergeCell ref="B53:H53"/>
    <mergeCell ref="B56:H56"/>
    <mergeCell ref="B59:H59"/>
    <mergeCell ref="B62:H62"/>
    <mergeCell ref="A66:H66"/>
    <mergeCell ref="A8:H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1"/>
    </sheetView>
  </sheetViews>
  <sheetFormatPr defaultColWidth="9" defaultRowHeight="16.8" outlineLevelRow="5" outlineLevelCol="5"/>
  <sheetData>
    <row r="1" ht="40" customHeight="1" spans="1:1">
      <c r="A1" s="1" t="s">
        <v>65</v>
      </c>
    </row>
    <row r="3" spans="1:5">
      <c r="A3" t="s">
        <v>16</v>
      </c>
      <c r="B3" t="s">
        <v>46</v>
      </c>
      <c r="C3" t="s">
        <v>47</v>
      </c>
      <c r="D3" t="s">
        <v>18</v>
      </c>
      <c r="E3" t="s">
        <v>21</v>
      </c>
    </row>
    <row r="4" spans="1:5">
      <c r="A4" s="7" t="s">
        <v>66</v>
      </c>
      <c r="B4" s="7">
        <f>'PDCA 改进记录表'!B19</f>
        <v>100</v>
      </c>
      <c r="C4" s="7">
        <f>'PDCA 改进记录表'!D19</f>
        <v>0</v>
      </c>
      <c r="D4" s="7">
        <f>'PDCA 改进记录表'!C19</f>
        <v>85</v>
      </c>
      <c r="E4" s="7">
        <f>C4/D4</f>
        <v>0</v>
      </c>
    </row>
    <row r="5" spans="1:5">
      <c r="A5" s="8" t="s">
        <v>67</v>
      </c>
      <c r="B5" s="8" t="str">
        <f>'PDCA 改进记录表'!B20</f>
        <v>（详细描述实施步骤、方法、资源需求）</v>
      </c>
      <c r="C5" s="8">
        <f>'PDCA 改进记录表'!D20</f>
        <v>0</v>
      </c>
      <c r="D5" s="8">
        <f>'PDCA 改进记录表'!C20</f>
        <v>0</v>
      </c>
      <c r="E5" s="8" t="e">
        <f>C5/D5</f>
        <v>#DIV/0!</v>
      </c>
    </row>
    <row r="6" spans="1:5">
      <c r="A6" s="7" t="s">
        <v>68</v>
      </c>
      <c r="B6" s="7">
        <f>'PDCA 改进记录表'!B21</f>
        <v>0</v>
      </c>
      <c r="C6" s="7">
        <f>'PDCA 改进记录表'!D21</f>
        <v>0</v>
      </c>
      <c r="D6" s="7">
        <f>'PDCA 改进记录表'!C21</f>
        <v>0</v>
      </c>
      <c r="E6" s="7" t="e">
        <f>C6/D6</f>
        <v>#DIV/0!</v>
      </c>
    </row>
  </sheetData>
  <mergeCells count="1">
    <mergeCell ref="A1:F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:E1"/>
    </sheetView>
  </sheetViews>
  <sheetFormatPr defaultColWidth="9" defaultRowHeight="16.8" outlineLevelCol="4"/>
  <cols>
    <col min="1" max="4" width="20" customWidth="1"/>
  </cols>
  <sheetData>
    <row r="1" ht="40" customHeight="1" spans="1:5">
      <c r="A1" s="1" t="s">
        <v>69</v>
      </c>
      <c r="B1" s="2"/>
      <c r="C1" s="2"/>
      <c r="D1" s="2"/>
      <c r="E1" s="6"/>
    </row>
    <row r="2" spans="1:4">
      <c r="A2" s="3" t="s">
        <v>70</v>
      </c>
      <c r="B2" s="3" t="s">
        <v>71</v>
      </c>
      <c r="C2" s="3" t="s">
        <v>72</v>
      </c>
      <c r="D2" s="3" t="s">
        <v>73</v>
      </c>
    </row>
    <row r="3" spans="1:4">
      <c r="A3" s="4" t="s">
        <v>74</v>
      </c>
      <c r="B3" s="4">
        <f>COUNTA('PDCA 改进记录表'!A35:A38)</f>
        <v>4</v>
      </c>
      <c r="C3" s="4" t="s">
        <v>4</v>
      </c>
      <c r="D3" s="4" t="s">
        <v>75</v>
      </c>
    </row>
    <row r="4" spans="1:4">
      <c r="A4" s="5" t="s">
        <v>76</v>
      </c>
      <c r="B4" s="5">
        <f>COUNTIF('PDCA 改进记录表'!G35:G38,"已完成")</f>
        <v>1</v>
      </c>
      <c r="C4" s="5" t="s">
        <v>4</v>
      </c>
      <c r="D4" s="5" t="s">
        <v>77</v>
      </c>
    </row>
    <row r="5" spans="1:4">
      <c r="A5" s="4" t="s">
        <v>78</v>
      </c>
      <c r="B5" s="4">
        <f>COUNTIF('PDCA 改进记录表'!G35:G38,"进行中")</f>
        <v>1</v>
      </c>
      <c r="C5" s="4" t="s">
        <v>4</v>
      </c>
      <c r="D5" s="4" t="s">
        <v>79</v>
      </c>
    </row>
    <row r="6" spans="1:4">
      <c r="A6" s="5" t="s">
        <v>80</v>
      </c>
      <c r="B6" s="5">
        <f>COUNTIF('PDCA 改进记录表'!G35:G38,"待执行")</f>
        <v>2</v>
      </c>
      <c r="C6" s="5" t="s">
        <v>4</v>
      </c>
      <c r="D6" s="5" t="s">
        <v>81</v>
      </c>
    </row>
    <row r="7" spans="1:4">
      <c r="A7" s="4" t="s">
        <v>82</v>
      </c>
      <c r="B7" s="4">
        <f>B5/B4</f>
        <v>1</v>
      </c>
      <c r="C7" s="4" t="s">
        <v>4</v>
      </c>
      <c r="D7" s="4" t="s">
        <v>83</v>
      </c>
    </row>
    <row r="8" spans="1:4">
      <c r="A8" s="5" t="s">
        <v>4</v>
      </c>
      <c r="B8" s="5" t="s">
        <v>4</v>
      </c>
      <c r="C8" s="5" t="s">
        <v>4</v>
      </c>
      <c r="D8" s="5" t="s">
        <v>4</v>
      </c>
    </row>
    <row r="9" spans="1:4">
      <c r="A9" s="4" t="s">
        <v>84</v>
      </c>
      <c r="B9" s="4">
        <f>COUNTA('PDCA 改进记录表'!A17:A19)</f>
        <v>3</v>
      </c>
      <c r="C9" s="4" t="s">
        <v>4</v>
      </c>
      <c r="D9" s="4" t="s">
        <v>85</v>
      </c>
    </row>
    <row r="10" spans="1:4">
      <c r="A10" s="5" t="s">
        <v>86</v>
      </c>
      <c r="B10" s="5">
        <f>AVERAGE('PDCA 改进记录表'!E17:E19)</f>
        <v>0.0313725490196078</v>
      </c>
      <c r="C10" s="5" t="s">
        <v>4</v>
      </c>
      <c r="D10" s="5" t="s">
        <v>87</v>
      </c>
    </row>
    <row r="11" spans="1:4">
      <c r="A11" s="4" t="s">
        <v>88</v>
      </c>
      <c r="B11" s="4">
        <f>AVERAGE('PDCA 改进记录表'!F17:F19)</f>
        <v>0.326315789473684</v>
      </c>
      <c r="C11" s="4" t="s">
        <v>4</v>
      </c>
      <c r="D11" s="4" t="s">
        <v>89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PDCA 改进记录表</vt:lpstr>
      <vt:lpstr>效果对比图表</vt:lpstr>
      <vt:lpstr>数据统计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王林</cp:lastModifiedBy>
  <dcterms:created xsi:type="dcterms:W3CDTF">2026-04-07T17:27:00Z</dcterms:created>
  <dcterms:modified xsi:type="dcterms:W3CDTF">2026-04-07T17:30:38Z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1716F721538AC038BECED469BF280C1D_42</vt:lpwstr>
  </property>
  <property fmtid="{D5CDD505-2E9C-101B-9397-08002B2CF9AE}" pid="3" name="KSOProductBuildVer">
    <vt:lpwstr>2052-6.11.0.8885</vt:lpwstr>
  </property>
</Properties>
</file>